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tejka\Documents\OPŽP 2021+\Výzvy\41. výzva\"/>
    </mc:Choice>
  </mc:AlternateContent>
  <xr:revisionPtr revIDLastSave="0" documentId="8_{ED0BE986-F767-4315-B62F-99E1995E55D3}" xr6:coauthVersionLast="47" xr6:coauthVersionMax="47" xr10:uidLastSave="{00000000-0000-0000-0000-000000000000}"/>
  <bookViews>
    <workbookView xWindow="-120" yWindow="-120" windowWidth="29040" windowHeight="15840" firstSheet="1" activeTab="1" xr2:uid="{8094F8FA-2AB8-4C7D-AE4D-A59F0EC6CB76}"/>
  </bookViews>
  <sheets>
    <sheet name="data" sheetId="1" state="hidden" r:id="rId1"/>
    <sheet name="Rozpočet" sheetId="2" r:id="rId2"/>
  </sheets>
  <definedNames>
    <definedName name="Nárok_na_odpočet___zvolte">Rozpočet!$A$24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9" i="2"/>
  <c r="D13" i="2"/>
  <c r="D10" i="2"/>
  <c r="D20" i="2"/>
  <c r="D18" i="2"/>
  <c r="D15" i="2"/>
  <c r="D16" i="2"/>
  <c r="D17" i="2"/>
  <c r="D19" i="2"/>
  <c r="D21" i="2"/>
  <c r="D22" i="2"/>
  <c r="D8" i="2"/>
  <c r="D23" i="2"/>
  <c r="D7" i="2"/>
  <c r="C25" i="2" l="1"/>
</calcChain>
</file>

<file path=xl/sharedStrings.xml><?xml version="1.0" encoding="utf-8"?>
<sst xmlns="http://schemas.openxmlformats.org/spreadsheetml/2006/main" count="80" uniqueCount="34">
  <si>
    <r>
      <rPr>
        <b/>
        <sz val="10"/>
        <color rgb="FF000000"/>
        <rFont val="Arial"/>
        <family val="2"/>
        <charset val="238"/>
      </rPr>
      <t>Preventivní opatření na ochranu před škodami způsobenými ZCHD velkých šelem (vlk, rys, medvěd)</t>
    </r>
  </si>
  <si>
    <r>
      <rPr>
        <sz val="11"/>
        <color theme="1"/>
        <rFont val="Calibri"/>
        <family val="2"/>
        <charset val="238"/>
        <scheme val="minor"/>
      </rPr>
      <t>Pořízení vodivé sítě</t>
    </r>
    <r>
      <rPr>
        <vertAlign val="superscript"/>
        <sz val="10"/>
        <color rgb="FF000000"/>
        <rFont val="Arial"/>
        <family val="2"/>
        <charset val="238"/>
      </rPr>
      <t>1)</t>
    </r>
  </si>
  <si>
    <t>m</t>
  </si>
  <si>
    <r>
      <rPr>
        <sz val="11"/>
        <color theme="1"/>
        <rFont val="Calibri"/>
        <family val="2"/>
        <charset val="238"/>
        <scheme val="minor"/>
      </rPr>
      <t>Pořízení a instalace elektrického vodiče</t>
    </r>
    <r>
      <rPr>
        <vertAlign val="superscript"/>
        <sz val="10"/>
        <color rgb="FF000000"/>
        <rFont val="Arial"/>
        <family val="2"/>
        <charset val="238"/>
      </rPr>
      <t>2)</t>
    </r>
  </si>
  <si>
    <r>
      <rPr>
        <sz val="11"/>
        <color theme="1"/>
        <rFont val="Calibri"/>
        <family val="2"/>
        <charset val="238"/>
        <scheme val="minor"/>
      </rPr>
      <t>Pořízení víceřadého přenosného oplocení elektrického ohradníku</t>
    </r>
    <r>
      <rPr>
        <vertAlign val="superscript"/>
        <sz val="10"/>
        <color rgb="FF000000"/>
        <rFont val="Arial"/>
        <family val="2"/>
        <charset val="238"/>
      </rPr>
      <t>3)</t>
    </r>
  </si>
  <si>
    <r>
      <rPr>
        <sz val="11"/>
        <color theme="1"/>
        <rFont val="Calibri"/>
        <family val="2"/>
        <charset val="238"/>
        <scheme val="minor"/>
      </rPr>
      <t>Pořízení pevného oplocení (z pletiva, víceřadé s elektrickým ohradníkem, kombinované)</t>
    </r>
    <r>
      <rPr>
        <vertAlign val="superscript"/>
        <sz val="10"/>
        <color rgb="FF000000"/>
        <rFont val="Arial"/>
        <family val="2"/>
        <charset val="238"/>
      </rPr>
      <t>1)</t>
    </r>
  </si>
  <si>
    <r>
      <rPr>
        <sz val="11"/>
        <color theme="1"/>
        <rFont val="Calibri"/>
        <family val="2"/>
        <charset val="238"/>
        <scheme val="minor"/>
      </rPr>
      <t>Vybudování košáru (pevného, mobilního)</t>
    </r>
  </si>
  <si>
    <r>
      <rPr>
        <sz val="11"/>
        <color theme="1"/>
        <rFont val="Calibri"/>
        <family val="2"/>
        <charset val="238"/>
        <scheme val="minor"/>
      </rPr>
      <t>Pořízení optických bariér (nevodivá páska, zradidla)</t>
    </r>
    <r>
      <rPr>
        <vertAlign val="superscript"/>
        <sz val="10"/>
        <color rgb="FF000000"/>
        <rFont val="Arial"/>
        <family val="2"/>
        <charset val="238"/>
      </rPr>
      <t>3)</t>
    </r>
  </si>
  <si>
    <r>
      <rPr>
        <sz val="11"/>
        <color theme="1"/>
        <rFont val="Calibri"/>
        <family val="2"/>
        <charset val="238"/>
        <scheme val="minor"/>
      </rPr>
      <t>Pořízení psa pasteveckého plemene</t>
    </r>
    <r>
      <rPr>
        <vertAlign val="superscript"/>
        <sz val="10"/>
        <color rgb="FF000000"/>
        <rFont val="Arial"/>
        <family val="2"/>
        <charset val="238"/>
      </rPr>
      <t>4)</t>
    </r>
  </si>
  <si>
    <t>ks</t>
  </si>
  <si>
    <r>
      <rPr>
        <sz val="11"/>
        <color theme="1"/>
        <rFont val="Calibri"/>
        <family val="2"/>
        <charset val="238"/>
        <scheme val="minor"/>
      </rPr>
      <t>Příspěvek na roční veterinární péči o psa pasteveckého plemene</t>
    </r>
  </si>
  <si>
    <r>
      <rPr>
        <sz val="11"/>
        <color theme="1"/>
        <rFont val="Calibri"/>
        <family val="2"/>
        <charset val="238"/>
        <scheme val="minor"/>
      </rPr>
      <t>Pořízení zdroje k ohradníku včetně příslušenství</t>
    </r>
  </si>
  <si>
    <r>
      <rPr>
        <sz val="11"/>
        <color theme="1"/>
        <rFont val="Calibri"/>
        <family val="2"/>
        <charset val="238"/>
        <scheme val="minor"/>
      </rPr>
      <t>Pořízení přídavného navijáku za traktor pro ohrady</t>
    </r>
  </si>
  <si>
    <r>
      <rPr>
        <sz val="11"/>
        <color theme="1"/>
        <rFont val="Calibri"/>
        <family val="2"/>
        <charset val="238"/>
        <scheme val="minor"/>
      </rPr>
      <t>Pořízení kolečka s navijákem pro ohrady</t>
    </r>
  </si>
  <si>
    <r>
      <rPr>
        <sz val="11"/>
        <color theme="1"/>
        <rFont val="Calibri"/>
        <family val="2"/>
        <charset val="238"/>
        <scheme val="minor"/>
      </rPr>
      <t>Pořízení SMS alarmu</t>
    </r>
  </si>
  <si>
    <r>
      <rPr>
        <sz val="11"/>
        <color theme="1"/>
        <rFont val="Calibri"/>
        <family val="2"/>
        <charset val="238"/>
        <scheme val="minor"/>
      </rPr>
      <t>Pořízení fotopasti</t>
    </r>
  </si>
  <si>
    <r>
      <rPr>
        <sz val="11"/>
        <color theme="1"/>
        <rFont val="Calibri"/>
        <family val="2"/>
        <charset val="238"/>
        <scheme val="minor"/>
      </rPr>
      <t>Plašič</t>
    </r>
  </si>
  <si>
    <r>
      <rPr>
        <vertAlign val="superscript"/>
        <sz val="10"/>
        <color rgb="FF000000"/>
        <rFont val="Arial"/>
        <family val="2"/>
        <charset val="238"/>
      </rPr>
      <t>1)</t>
    </r>
    <r>
      <rPr>
        <sz val="11"/>
        <color theme="1"/>
        <rFont val="Calibri"/>
        <family val="2"/>
        <charset val="238"/>
        <scheme val="minor"/>
      </rPr>
      <t xml:space="preserve"> Bez vlastního zdroje ohradníku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vertAlign val="superscript"/>
        <sz val="10"/>
        <color rgb="FF000000"/>
        <rFont val="Arial"/>
        <family val="2"/>
        <charset val="238"/>
      </rPr>
      <t>2)</t>
    </r>
    <r>
      <rPr>
        <sz val="11"/>
        <color theme="1"/>
        <rFont val="Calibri"/>
        <family val="2"/>
        <charset val="238"/>
        <scheme val="minor"/>
      </rPr>
      <t xml:space="preserve"> Drát, lanko, lano, páska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vertAlign val="superscript"/>
        <sz val="10"/>
        <color rgb="FF000000"/>
        <rFont val="Arial"/>
        <family val="2"/>
        <charset val="238"/>
      </rPr>
      <t>3)</t>
    </r>
    <r>
      <rPr>
        <sz val="11"/>
        <color theme="1"/>
        <rFont val="Calibri"/>
        <family val="2"/>
        <charset val="238"/>
        <scheme val="minor"/>
      </rPr>
      <t xml:space="preserve"> Bez vlastního zdroje ohradníku (drát, lanko, lano, páska)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vertAlign val="superscript"/>
        <sz val="10"/>
        <color rgb="FF000000"/>
        <rFont val="Arial"/>
        <family val="2"/>
        <charset val="238"/>
      </rPr>
      <t>4)</t>
    </r>
    <r>
      <rPr>
        <sz val="11"/>
        <color theme="1"/>
        <rFont val="Calibri"/>
        <family val="2"/>
        <charset val="238"/>
        <scheme val="minor"/>
      </rPr>
      <t xml:space="preserve"> Pořízení štěněte psa pasteveckého plemene a jeho výchova do doby upotřebitelnosti se musí vejít do ceny pořízení vychovaného psa. Pořízení psa slouží pro ochranu vlastních hospodářškých zvířat v dané lokalitě.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0"/>
        <color rgb="FF000000"/>
        <rFont val="Arial"/>
        <family val="2"/>
        <charset val="238"/>
      </rPr>
      <t>Příplatek za ztížené podmínky k základní sazbě (ZS+%)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000000"/>
        <rFont val="Arial"/>
        <family val="2"/>
        <charset val="238"/>
      </rPr>
      <t xml:space="preserve">1. </t>
    </r>
    <r>
      <rPr>
        <i/>
        <sz val="10"/>
        <color rgb="FF000000"/>
        <rFont val="Arial"/>
        <family val="2"/>
        <charset val="238"/>
      </rPr>
      <t>Ochrana proti podhrabání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000000"/>
        <rFont val="Arial"/>
        <family val="2"/>
        <charset val="238"/>
      </rPr>
      <t xml:space="preserve">    - </t>
    </r>
    <r>
      <rPr>
        <i/>
        <sz val="10"/>
        <color rgb="FF000000"/>
        <rFont val="Arial"/>
        <family val="2"/>
        <charset val="238"/>
      </rPr>
      <t>(položeným pletivem) pevného oplocení (z pletiva, kombinované): navýšení o 5 %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0"/>
        <color rgb="FF000000"/>
        <rFont val="Arial"/>
        <family val="2"/>
        <charset val="238"/>
      </rPr>
      <t xml:space="preserve">    - </t>
    </r>
    <r>
      <rPr>
        <i/>
        <sz val="10"/>
        <color rgb="FF000000"/>
        <rFont val="Arial"/>
        <family val="2"/>
        <charset val="238"/>
      </rPr>
      <t>pevného košáru : navýšení o 10 %</t>
    </r>
  </si>
  <si>
    <t>NOO - vlci</t>
  </si>
  <si>
    <t>Celková cena přímých realizačních nákladů</t>
  </si>
  <si>
    <t>Ztížené podmínky</t>
  </si>
  <si>
    <t>ANO</t>
  </si>
  <si>
    <t>NE</t>
  </si>
  <si>
    <t>Má žadatel nárok na odpočet DPH?</t>
  </si>
  <si>
    <t>Vyberte</t>
  </si>
  <si>
    <t>Normální podmínky</t>
  </si>
  <si>
    <r>
      <t>Pořízení pevného oplocení (z pletiva, víceřadé s elektrickým ohradníkem, kombinované)</t>
    </r>
    <r>
      <rPr>
        <vertAlign val="superscript"/>
        <sz val="10"/>
        <color rgb="FF000000"/>
        <rFont val="Arial"/>
        <family val="2"/>
        <charset val="238"/>
      </rPr>
      <t>1)</t>
    </r>
    <r>
      <rPr>
        <sz val="11"/>
        <color theme="1"/>
        <rFont val="Calibri"/>
        <family val="2"/>
        <charset val="238"/>
        <scheme val="minor"/>
      </rPr>
      <t>:</t>
    </r>
  </si>
  <si>
    <t>Vybudování košáru (pevného, mobilního):</t>
  </si>
  <si>
    <t xml:space="preserve">Vzorový rozpočet pro preventivní opatření na ochranu před škodami způsobenými ZCHD velkých šelem (vlk, rys, medvěd)
</t>
  </si>
  <si>
    <t>! Vyplňte žlutě podbarvené buňky, pouze položky které realizujete. Ostatní položky ponechte prázdné</t>
  </si>
  <si>
    <t xml:space="preserve">Název projektu </t>
  </si>
  <si>
    <t>Žadatel</t>
  </si>
  <si>
    <t>Registrační číslo projektu</t>
  </si>
  <si>
    <t>Pořízení vchodové branky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</si>
</sst>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4" fontId="0" fillId="0" borderId="9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0" xfId="0"/>
    <xf numFmtId="0" fontId="0" fillId="0" borderId="0" xfId="0"/>
    <xf numFmtId="0" fontId="0" fillId="0" borderId="8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64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164" fontId="0" fillId="0" borderId="21" xfId="0" applyNumberFormat="1" applyBorder="1" applyAlignment="1">
      <alignment horizontal="right" vertical="center"/>
    </xf>
    <xf numFmtId="0" fontId="0" fillId="0" borderId="0" xfId="0"/>
    <xf numFmtId="0" fontId="5" fillId="0" borderId="0" xfId="0" applyFont="1"/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64" fontId="0" fillId="0" borderId="23" xfId="0" applyNumberFormat="1" applyBorder="1" applyAlignment="1">
      <alignment horizontal="right" vertical="center"/>
    </xf>
    <xf numFmtId="0" fontId="4" fillId="3" borderId="20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/>
    <xf numFmtId="0" fontId="4" fillId="3" borderId="0" xfId="0" applyFont="1" applyFill="1"/>
    <xf numFmtId="0" fontId="0" fillId="0" borderId="0" xfId="0" applyAlignment="1">
      <alignment shrinkToFit="1"/>
    </xf>
    <xf numFmtId="0" fontId="4" fillId="3" borderId="0" xfId="0" applyFont="1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/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29" xfId="0" applyBorder="1"/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3" borderId="30" xfId="0" applyFont="1" applyFill="1" applyBorder="1" applyAlignment="1">
      <alignment horizontal="center"/>
    </xf>
    <xf numFmtId="0" fontId="0" fillId="0" borderId="31" xfId="0" applyBorder="1" applyAlignment="1"/>
    <xf numFmtId="164" fontId="4" fillId="0" borderId="14" xfId="0" applyNumberFormat="1" applyFon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2" fontId="4" fillId="0" borderId="14" xfId="0" applyNumberFormat="1" applyFon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47683-FF65-447E-8341-E9930243D7BE}">
  <dimension ref="A1:C19"/>
  <sheetViews>
    <sheetView workbookViewId="0">
      <selection activeCell="E19" sqref="E19"/>
    </sheetView>
  </sheetViews>
  <sheetFormatPr defaultRowHeight="15" x14ac:dyDescent="0.25"/>
  <cols>
    <col min="1" max="1" width="67.28515625" customWidth="1"/>
    <col min="2" max="2" width="16.140625" customWidth="1"/>
    <col min="3" max="3" width="13" customWidth="1"/>
  </cols>
  <sheetData>
    <row r="1" spans="1:3" x14ac:dyDescent="0.25">
      <c r="A1" t="s">
        <v>18</v>
      </c>
    </row>
    <row r="2" spans="1:3" ht="15.75" thickBot="1" x14ac:dyDescent="0.3"/>
    <row r="3" spans="1:3" ht="16.5" thickTop="1" thickBot="1" x14ac:dyDescent="0.3">
      <c r="A3" s="33" t="s">
        <v>0</v>
      </c>
      <c r="B3" s="34"/>
      <c r="C3" s="35"/>
    </row>
    <row r="4" spans="1:3" ht="15.75" thickTop="1" x14ac:dyDescent="0.25">
      <c r="A4" s="1" t="s">
        <v>1</v>
      </c>
      <c r="B4" s="2" t="s">
        <v>2</v>
      </c>
      <c r="C4" s="3">
        <v>90</v>
      </c>
    </row>
    <row r="5" spans="1:3" x14ac:dyDescent="0.25">
      <c r="A5" s="4" t="s">
        <v>3</v>
      </c>
      <c r="B5" s="5" t="s">
        <v>2</v>
      </c>
      <c r="C5" s="6">
        <v>15</v>
      </c>
    </row>
    <row r="6" spans="1:3" x14ac:dyDescent="0.25">
      <c r="A6" s="4" t="s">
        <v>4</v>
      </c>
      <c r="B6" s="5" t="s">
        <v>2</v>
      </c>
      <c r="C6" s="6">
        <v>16.5</v>
      </c>
    </row>
    <row r="7" spans="1:3" ht="30" x14ac:dyDescent="0.25">
      <c r="A7" s="4" t="s">
        <v>5</v>
      </c>
      <c r="B7" s="5" t="s">
        <v>2</v>
      </c>
      <c r="C7" s="6">
        <v>350</v>
      </c>
    </row>
    <row r="8" spans="1:3" s="32" customFormat="1" x14ac:dyDescent="0.25">
      <c r="A8" s="4" t="s">
        <v>33</v>
      </c>
      <c r="B8" s="5" t="s">
        <v>9</v>
      </c>
      <c r="C8" s="6">
        <v>2000</v>
      </c>
    </row>
    <row r="9" spans="1:3" x14ac:dyDescent="0.25">
      <c r="A9" s="4" t="s">
        <v>6</v>
      </c>
      <c r="B9" s="5" t="s">
        <v>2</v>
      </c>
      <c r="C9" s="6">
        <v>1000</v>
      </c>
    </row>
    <row r="10" spans="1:3" x14ac:dyDescent="0.25">
      <c r="A10" s="4" t="s">
        <v>7</v>
      </c>
      <c r="B10" s="5" t="s">
        <v>2</v>
      </c>
      <c r="C10" s="6">
        <v>15</v>
      </c>
    </row>
    <row r="11" spans="1:3" x14ac:dyDescent="0.25">
      <c r="A11" s="4" t="s">
        <v>8</v>
      </c>
      <c r="B11" s="5" t="s">
        <v>9</v>
      </c>
      <c r="C11" s="6">
        <v>71500</v>
      </c>
    </row>
    <row r="12" spans="1:3" x14ac:dyDescent="0.25">
      <c r="A12" s="4" t="s">
        <v>10</v>
      </c>
      <c r="B12" s="5" t="s">
        <v>9</v>
      </c>
      <c r="C12" s="6">
        <v>5000</v>
      </c>
    </row>
    <row r="13" spans="1:3" x14ac:dyDescent="0.25">
      <c r="A13" s="4" t="s">
        <v>11</v>
      </c>
      <c r="B13" s="5" t="s">
        <v>9</v>
      </c>
      <c r="C13" s="6">
        <v>17000</v>
      </c>
    </row>
    <row r="14" spans="1:3" x14ac:dyDescent="0.25">
      <c r="A14" s="4" t="s">
        <v>12</v>
      </c>
      <c r="B14" s="5" t="s">
        <v>9</v>
      </c>
      <c r="C14" s="6">
        <v>50000</v>
      </c>
    </row>
    <row r="15" spans="1:3" x14ac:dyDescent="0.25">
      <c r="A15" s="4" t="s">
        <v>13</v>
      </c>
      <c r="B15" s="5" t="s">
        <v>9</v>
      </c>
      <c r="C15" s="6">
        <v>22000</v>
      </c>
    </row>
    <row r="16" spans="1:3" x14ac:dyDescent="0.25">
      <c r="A16" s="4" t="s">
        <v>14</v>
      </c>
      <c r="B16" s="5" t="s">
        <v>9</v>
      </c>
      <c r="C16" s="6">
        <v>13000</v>
      </c>
    </row>
    <row r="17" spans="1:3" x14ac:dyDescent="0.25">
      <c r="A17" s="4" t="s">
        <v>15</v>
      </c>
      <c r="B17" s="5" t="s">
        <v>9</v>
      </c>
      <c r="C17" s="6">
        <v>6600</v>
      </c>
    </row>
    <row r="18" spans="1:3" ht="15.75" thickBot="1" x14ac:dyDescent="0.3">
      <c r="A18" s="7" t="s">
        <v>16</v>
      </c>
      <c r="B18" s="8" t="s">
        <v>9</v>
      </c>
      <c r="C18" s="9">
        <v>2000</v>
      </c>
    </row>
    <row r="19" spans="1:3" ht="146.25" customHeight="1" thickTop="1" x14ac:dyDescent="0.25">
      <c r="A19" s="36" t="s">
        <v>17</v>
      </c>
      <c r="B19" s="37"/>
      <c r="C19" s="37"/>
    </row>
  </sheetData>
  <mergeCells count="2">
    <mergeCell ref="A3:C3"/>
    <mergeCell ref="A19:C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0401-2A5A-4BA5-8258-DB8E2AB8BF57}">
  <dimension ref="A1:H26"/>
  <sheetViews>
    <sheetView tabSelected="1" workbookViewId="0">
      <selection activeCell="G12" sqref="G12"/>
    </sheetView>
  </sheetViews>
  <sheetFormatPr defaultRowHeight="15" x14ac:dyDescent="0.25"/>
  <cols>
    <col min="1" max="1" width="76.7109375" customWidth="1"/>
    <col min="2" max="2" width="7.85546875" bestFit="1" customWidth="1"/>
    <col min="3" max="3" width="10.85546875" style="10" customWidth="1"/>
    <col min="4" max="4" width="14" bestFit="1" customWidth="1"/>
    <col min="8" max="8" width="10.28515625" customWidth="1"/>
  </cols>
  <sheetData>
    <row r="1" spans="1:7" s="28" customFormat="1" x14ac:dyDescent="0.25">
      <c r="A1" s="31" t="s">
        <v>32</v>
      </c>
      <c r="B1" s="30"/>
    </row>
    <row r="2" spans="1:7" s="28" customFormat="1" x14ac:dyDescent="0.25">
      <c r="A2" s="29" t="s">
        <v>30</v>
      </c>
    </row>
    <row r="3" spans="1:7" s="28" customFormat="1" x14ac:dyDescent="0.25">
      <c r="A3" s="29" t="s">
        <v>31</v>
      </c>
    </row>
    <row r="4" spans="1:7" ht="15.75" thickBot="1" x14ac:dyDescent="0.3"/>
    <row r="5" spans="1:7" ht="46.5" customHeight="1" thickBot="1" x14ac:dyDescent="0.3">
      <c r="A5" s="38" t="s">
        <v>28</v>
      </c>
      <c r="B5" s="39"/>
      <c r="C5" s="39"/>
      <c r="D5" s="40"/>
    </row>
    <row r="6" spans="1:7" s="20" customFormat="1" ht="15.75" thickBot="1" x14ac:dyDescent="0.3">
      <c r="A6" s="27" t="s">
        <v>29</v>
      </c>
    </row>
    <row r="7" spans="1:7" x14ac:dyDescent="0.25">
      <c r="A7" s="14" t="s">
        <v>1</v>
      </c>
      <c r="B7" s="15" t="s">
        <v>2</v>
      </c>
      <c r="C7" s="16"/>
      <c r="D7" s="17">
        <f>C7*data!C4</f>
        <v>0</v>
      </c>
    </row>
    <row r="8" spans="1:7" x14ac:dyDescent="0.25">
      <c r="A8" s="18" t="s">
        <v>3</v>
      </c>
      <c r="B8" s="12" t="s">
        <v>2</v>
      </c>
      <c r="C8" s="13"/>
      <c r="D8" s="19">
        <f>C8*data!C5</f>
        <v>0</v>
      </c>
    </row>
    <row r="9" spans="1:7" x14ac:dyDescent="0.25">
      <c r="A9" s="18" t="s">
        <v>4</v>
      </c>
      <c r="B9" s="12" t="s">
        <v>2</v>
      </c>
      <c r="C9" s="13"/>
      <c r="D9" s="19">
        <f>C9*data!C6</f>
        <v>0</v>
      </c>
    </row>
    <row r="10" spans="1:7" ht="14.45" customHeight="1" x14ac:dyDescent="0.25">
      <c r="A10" s="18" t="s">
        <v>26</v>
      </c>
      <c r="B10" s="51" t="s">
        <v>2</v>
      </c>
      <c r="C10" s="53"/>
      <c r="D10" s="55">
        <f>IF(A11="Normální podmínky",data!C7*Rozpočet!C10,data!C7*Rozpočet!C10*1.05)</f>
        <v>0</v>
      </c>
    </row>
    <row r="11" spans="1:7" s="11" customFormat="1" x14ac:dyDescent="0.25">
      <c r="A11" s="26" t="s">
        <v>24</v>
      </c>
      <c r="B11" s="52"/>
      <c r="C11" s="54"/>
      <c r="D11" s="56"/>
      <c r="E11" s="21" t="s">
        <v>24</v>
      </c>
      <c r="F11" s="21" t="s">
        <v>25</v>
      </c>
      <c r="G11" s="21" t="s">
        <v>20</v>
      </c>
    </row>
    <row r="12" spans="1:7" s="32" customFormat="1" x14ac:dyDescent="0.25">
      <c r="A12" s="18" t="s">
        <v>33</v>
      </c>
      <c r="B12" s="57" t="s">
        <v>9</v>
      </c>
      <c r="C12" s="58"/>
      <c r="D12" s="19">
        <f>C12*data!C8</f>
        <v>0</v>
      </c>
      <c r="E12" s="21"/>
      <c r="F12" s="21"/>
      <c r="G12" s="21"/>
    </row>
    <row r="13" spans="1:7" x14ac:dyDescent="0.25">
      <c r="A13" s="18" t="s">
        <v>27</v>
      </c>
      <c r="B13" s="51" t="s">
        <v>2</v>
      </c>
      <c r="C13" s="53"/>
      <c r="D13" s="55">
        <f>IF(A14="Normální podmínky",data!C9*Rozpočet!C13,data!C9*Rozpočet!C13*1.1)</f>
        <v>0</v>
      </c>
    </row>
    <row r="14" spans="1:7" s="11" customFormat="1" x14ac:dyDescent="0.25">
      <c r="A14" s="26" t="s">
        <v>24</v>
      </c>
      <c r="B14" s="52"/>
      <c r="C14" s="54"/>
      <c r="D14" s="56"/>
    </row>
    <row r="15" spans="1:7" x14ac:dyDescent="0.25">
      <c r="A15" s="18" t="s">
        <v>7</v>
      </c>
      <c r="B15" s="12" t="s">
        <v>2</v>
      </c>
      <c r="C15" s="13"/>
      <c r="D15" s="19">
        <f>C15*data!C10</f>
        <v>0</v>
      </c>
    </row>
    <row r="16" spans="1:7" x14ac:dyDescent="0.25">
      <c r="A16" s="18" t="s">
        <v>8</v>
      </c>
      <c r="B16" s="12" t="s">
        <v>9</v>
      </c>
      <c r="C16" s="13"/>
      <c r="D16" s="19">
        <f>C16*data!C11</f>
        <v>0</v>
      </c>
    </row>
    <row r="17" spans="1:8" x14ac:dyDescent="0.25">
      <c r="A17" s="18" t="s">
        <v>10</v>
      </c>
      <c r="B17" s="12" t="s">
        <v>9</v>
      </c>
      <c r="C17" s="13"/>
      <c r="D17" s="19">
        <f>C17*data!C12</f>
        <v>0</v>
      </c>
    </row>
    <row r="18" spans="1:8" x14ac:dyDescent="0.25">
      <c r="A18" s="18" t="s">
        <v>11</v>
      </c>
      <c r="B18" s="12" t="s">
        <v>9</v>
      </c>
      <c r="C18" s="13"/>
      <c r="D18" s="19">
        <f>C18*data!C13</f>
        <v>0</v>
      </c>
    </row>
    <row r="19" spans="1:8" x14ac:dyDescent="0.25">
      <c r="A19" s="18" t="s">
        <v>12</v>
      </c>
      <c r="B19" s="12" t="s">
        <v>9</v>
      </c>
      <c r="C19" s="13"/>
      <c r="D19" s="19">
        <f>C19*data!C14</f>
        <v>0</v>
      </c>
    </row>
    <row r="20" spans="1:8" x14ac:dyDescent="0.25">
      <c r="A20" s="18" t="s">
        <v>13</v>
      </c>
      <c r="B20" s="12" t="s">
        <v>9</v>
      </c>
      <c r="C20" s="13"/>
      <c r="D20" s="19">
        <f>C20*data!C15</f>
        <v>0</v>
      </c>
    </row>
    <row r="21" spans="1:8" x14ac:dyDescent="0.25">
      <c r="A21" s="18" t="s">
        <v>14</v>
      </c>
      <c r="B21" s="12" t="s">
        <v>9</v>
      </c>
      <c r="C21" s="13"/>
      <c r="D21" s="19">
        <f>C21*data!C16</f>
        <v>0</v>
      </c>
    </row>
    <row r="22" spans="1:8" x14ac:dyDescent="0.25">
      <c r="A22" s="18" t="s">
        <v>15</v>
      </c>
      <c r="B22" s="12" t="s">
        <v>9</v>
      </c>
      <c r="C22" s="13"/>
      <c r="D22" s="19">
        <f>C22*data!C17</f>
        <v>0</v>
      </c>
    </row>
    <row r="23" spans="1:8" x14ac:dyDescent="0.25">
      <c r="A23" s="22" t="s">
        <v>16</v>
      </c>
      <c r="B23" s="23" t="s">
        <v>9</v>
      </c>
      <c r="C23" s="24"/>
      <c r="D23" s="25">
        <f>C23*data!C18</f>
        <v>0</v>
      </c>
    </row>
    <row r="24" spans="1:8" s="11" customFormat="1" ht="15.75" thickBot="1" x14ac:dyDescent="0.3">
      <c r="A24" s="43" t="s">
        <v>23</v>
      </c>
      <c r="B24" s="44"/>
      <c r="C24" s="45" t="s">
        <v>24</v>
      </c>
      <c r="D24" s="46"/>
      <c r="E24" s="21" t="s">
        <v>24</v>
      </c>
      <c r="F24" s="21" t="s">
        <v>21</v>
      </c>
      <c r="G24" s="21" t="s">
        <v>22</v>
      </c>
      <c r="H24"/>
    </row>
    <row r="25" spans="1:8" s="10" customFormat="1" ht="15.75" thickBot="1" x14ac:dyDescent="0.3">
      <c r="A25" s="49" t="s">
        <v>19</v>
      </c>
      <c r="B25" s="50"/>
      <c r="C25" s="47">
        <f>IF(C24="ANO",SUM(D7:D23),SUM(D7:D23)*1.21)</f>
        <v>0</v>
      </c>
      <c r="D25" s="48"/>
    </row>
    <row r="26" spans="1:8" ht="167.25" customHeight="1" x14ac:dyDescent="0.25">
      <c r="A26" s="41" t="s">
        <v>17</v>
      </c>
      <c r="B26" s="42"/>
      <c r="C26" s="42"/>
      <c r="D26" s="42"/>
    </row>
  </sheetData>
  <mergeCells count="12">
    <mergeCell ref="A5:D5"/>
    <mergeCell ref="A26:D26"/>
    <mergeCell ref="A24:B24"/>
    <mergeCell ref="C24:D24"/>
    <mergeCell ref="C25:D25"/>
    <mergeCell ref="A25:B25"/>
    <mergeCell ref="B10:B11"/>
    <mergeCell ref="C10:C11"/>
    <mergeCell ref="D10:D11"/>
    <mergeCell ref="B13:B14"/>
    <mergeCell ref="C13:C14"/>
    <mergeCell ref="D13:D14"/>
  </mergeCells>
  <dataValidations count="3">
    <dataValidation type="list" allowBlank="1" showInputMessage="1" showErrorMessage="1" sqref="A28" xr:uid="{F198CD44-FAFE-4EF1-8C9C-EAC341B503E7}">
      <formula1>#REF!</formula1>
    </dataValidation>
    <dataValidation type="list" allowBlank="1" showInputMessage="1" showErrorMessage="1" sqref="A14 A11" xr:uid="{5389E2D5-2AF4-4E9B-989E-89DE71A4BA13}">
      <formula1>$E$11:$G$11</formula1>
    </dataValidation>
    <dataValidation type="list" allowBlank="1" showInputMessage="1" showErrorMessage="1" sqref="C24" xr:uid="{2AA5F6FC-9D1B-4AA3-98C5-9D8F7F1199ED}">
      <formula1>$E$24:$G$24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data</vt:lpstr>
      <vt:lpstr>Rozpočet</vt:lpstr>
      <vt:lpstr>Nárok_na_odpočet___zvolte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Matějka Jan</dc:creator>
  <cp:lastModifiedBy>Matějka Jan</cp:lastModifiedBy>
  <dcterms:created xsi:type="dcterms:W3CDTF">2023-01-13T08:13:55Z</dcterms:created>
  <dcterms:modified xsi:type="dcterms:W3CDTF">2023-02-23T09:40:39Z</dcterms:modified>
</cp:coreProperties>
</file>